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1" l="1"/>
  <c r="H18" i="1" l="1"/>
  <c r="H31" i="1"/>
  <c r="H57" i="1"/>
  <c r="H17" i="1" l="1"/>
  <c r="H36" i="1" l="1"/>
  <c r="H37" i="1" l="1"/>
  <c r="H50" i="1" l="1"/>
  <c r="H29" i="1" l="1"/>
  <c r="H14" i="1" l="1"/>
  <c r="H13" i="1" l="1"/>
  <c r="H59" i="1" l="1"/>
</calcChain>
</file>

<file path=xl/sharedStrings.xml><?xml version="1.0" encoding="utf-8"?>
<sst xmlns="http://schemas.openxmlformats.org/spreadsheetml/2006/main" count="57" uniqueCount="33">
  <si>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</si>
  <si>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</si>
  <si>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</si>
  <si>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</si>
  <si>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</si>
  <si>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</si>
  <si>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</si>
  <si>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</si>
  <si>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</si>
  <si>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</si>
  <si>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</si>
  <si>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</si>
  <si>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</si>
  <si>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</si>
  <si>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</si>
  <si>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</si>
  <si>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</si>
  <si>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</si>
  <si>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</si>
  <si>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</si>
  <si>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</si>
  <si>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</si>
  <si>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</si>
  <si>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</si>
  <si>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</si>
  <si>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</si>
  <si>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</si>
  <si>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</si>
  <si>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</si>
  <si>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 08.06.2022.godine Dom zdravlja Požarevac nije izvršio plaćanje prema dobavljačima: </t>
  </si>
  <si>
    <t>Primljena i neutrošena participacija od 08.06.2022.</t>
  </si>
  <si>
    <t xml:space="preserve">Primljena i neutrošena participacija od 08.06.2022. </t>
  </si>
  <si>
    <t>Dana: 08.06.2022.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</si>
</sst>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1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4"/>
  <sheetViews>
    <sheetView tabSelected="1" topLeftCell="B43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2" t="s">
        <v>0</v>
      </c>
      <c r="D2" s="32"/>
      <c r="E2" s="32"/>
      <c r="F2" s="32"/>
      <c r="G2" s="32"/>
    </row>
    <row r="4" spans="2:15" x14ac:dyDescent="0.25">
      <c r="B4" s="33" t="s">
        <v>1</v>
      </c>
      <c r="C4" s="33"/>
      <c r="D4" s="33"/>
    </row>
    <row r="5" spans="2:15" x14ac:dyDescent="0.25">
      <c r="B5" s="33" t="s">
        <v>2</v>
      </c>
      <c r="C5" s="33"/>
      <c r="D5" s="33"/>
    </row>
    <row r="6" spans="2:15" x14ac:dyDescent="0.25">
      <c r="B6" s="33" t="s">
        <v>3</v>
      </c>
      <c r="C6" s="33"/>
      <c r="D6" s="33"/>
    </row>
    <row r="7" spans="2:15" x14ac:dyDescent="0.25">
      <c r="I7" s="10"/>
      <c r="J7" s="10"/>
    </row>
    <row r="8" spans="2:15" x14ac:dyDescent="0.25">
      <c r="B8" s="34" t="s">
        <v>32</v>
      </c>
      <c r="C8" s="34"/>
      <c r="D8" s="34"/>
      <c r="E8" s="34"/>
      <c r="F8" s="34"/>
      <c r="G8" s="34"/>
      <c r="H8" s="34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39" t="s">
        <v>4</v>
      </c>
      <c r="C11" s="40"/>
      <c r="D11" s="40"/>
      <c r="E11" s="40"/>
      <c r="F11" s="41"/>
      <c r="G11" s="1" t="s">
        <v>5</v>
      </c>
      <c r="H11" s="1" t="s">
        <v>6</v>
      </c>
      <c r="I11" s="10"/>
      <c r="J11" s="10"/>
      <c r="K11" s="35"/>
      <c r="L11" s="35"/>
      <c r="M11" s="35"/>
      <c r="N11" s="35"/>
      <c r="O11" s="35"/>
    </row>
    <row r="12" spans="2:15" x14ac:dyDescent="0.25">
      <c r="B12" s="37" t="s">
        <v>7</v>
      </c>
      <c r="C12" s="37"/>
      <c r="D12" s="37"/>
      <c r="E12" s="37"/>
      <c r="F12" s="37"/>
      <c r="G12" s="18">
        <v>44720</v>
      </c>
      <c r="H12" s="14">
        <v>2721355.21</v>
      </c>
      <c r="I12" s="10"/>
      <c r="J12" s="10"/>
      <c r="K12" s="8"/>
      <c r="L12" s="8"/>
      <c r="M12" s="8"/>
      <c r="N12" s="8"/>
      <c r="O12" s="8"/>
    </row>
    <row r="13" spans="2:15" x14ac:dyDescent="0.25">
      <c r="B13" s="36" t="s">
        <v>8</v>
      </c>
      <c r="C13" s="36"/>
      <c r="D13" s="36"/>
      <c r="E13" s="36"/>
      <c r="F13" s="36"/>
      <c r="G13" s="19">
        <v>44720</v>
      </c>
      <c r="H13" s="2">
        <f>H14+H29-H37-H50</f>
        <v>2716822.0499999993</v>
      </c>
      <c r="I13" s="10"/>
      <c r="J13" s="10"/>
      <c r="K13" s="8"/>
      <c r="L13" s="8"/>
      <c r="M13" s="8"/>
      <c r="N13" s="8"/>
      <c r="O13" s="8"/>
    </row>
    <row r="14" spans="2:15" x14ac:dyDescent="0.25">
      <c r="B14" s="38" t="s">
        <v>9</v>
      </c>
      <c r="C14" s="38"/>
      <c r="D14" s="38"/>
      <c r="E14" s="38"/>
      <c r="F14" s="38"/>
      <c r="G14" s="20">
        <v>44720</v>
      </c>
      <c r="H14" s="3">
        <f>SUM(H15:H28)</f>
        <v>2570293.7699999996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v>0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0</v>
      </c>
      <c r="I16" s="10"/>
      <c r="J16" s="10"/>
      <c r="K16" s="7"/>
    </row>
    <row r="17" spans="2:13" x14ac:dyDescent="0.25">
      <c r="B17" s="26" t="s">
        <v>12</v>
      </c>
      <c r="C17" s="27"/>
      <c r="D17" s="27"/>
      <c r="E17" s="27"/>
      <c r="F17" s="28"/>
      <c r="G17" s="21"/>
      <c r="H17" s="11">
        <f>6703212.16-5920975.08</f>
        <v>782237.08000000007</v>
      </c>
      <c r="I17" s="10"/>
      <c r="J17" s="10"/>
      <c r="K17" s="7"/>
    </row>
    <row r="18" spans="2:13" x14ac:dyDescent="0.25">
      <c r="B18" s="26" t="s">
        <v>13</v>
      </c>
      <c r="C18" s="27"/>
      <c r="D18" s="27"/>
      <c r="E18" s="27"/>
      <c r="F18" s="28"/>
      <c r="G18" s="21"/>
      <c r="H18" s="9">
        <f>1720000-4444.44+1720000-1247424.84-2368.42+150000-383129.78+1245000-818554.52+818554.96-1297394.48-18666.62-2500-18900+0.05+1245000+21399.7-1381951.11-11749.95+1245000-1432536.46-36000+36000-9922.24+1245000-1379128.45</f>
        <v>1401283.3999999997</v>
      </c>
      <c r="I18" s="10"/>
      <c r="J18" s="10"/>
      <c r="K18" s="7"/>
      <c r="L18" s="7"/>
    </row>
    <row r="19" spans="2:13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3" x14ac:dyDescent="0.25">
      <c r="B20" s="26" t="s">
        <v>15</v>
      </c>
      <c r="C20" s="27"/>
      <c r="D20" s="27"/>
      <c r="E20" s="27"/>
      <c r="F20" s="28"/>
      <c r="G20" s="21"/>
      <c r="H20" s="9">
        <v>0</v>
      </c>
      <c r="I20" s="10"/>
      <c r="J20" s="10"/>
    </row>
    <row r="21" spans="2:13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3" x14ac:dyDescent="0.25">
      <c r="B22" s="26" t="s">
        <v>17</v>
      </c>
      <c r="C22" s="27"/>
      <c r="D22" s="27"/>
      <c r="E22" s="27"/>
      <c r="F22" s="28"/>
      <c r="G22" s="21"/>
      <c r="H22" s="25">
        <v>0</v>
      </c>
      <c r="I22" s="10"/>
      <c r="J22" s="10"/>
    </row>
    <row r="23" spans="2:13" x14ac:dyDescent="0.25">
      <c r="B23" s="26" t="s">
        <v>18</v>
      </c>
      <c r="C23" s="27"/>
      <c r="D23" s="27"/>
      <c r="E23" s="27"/>
      <c r="F23" s="28"/>
      <c r="G23" s="21"/>
      <c r="H23" s="9">
        <v>0</v>
      </c>
      <c r="I23" s="10"/>
      <c r="J23" s="10"/>
    </row>
    <row r="24" spans="2:13" x14ac:dyDescent="0.25">
      <c r="B24" s="26" t="s">
        <v>19</v>
      </c>
      <c r="C24" s="27"/>
      <c r="D24" s="27"/>
      <c r="E24" s="27"/>
      <c r="F24" s="28"/>
      <c r="G24" s="21"/>
      <c r="H24" s="9">
        <v>0</v>
      </c>
      <c r="I24" s="10"/>
      <c r="J24" s="10"/>
      <c r="K24" s="10"/>
      <c r="L24" s="7"/>
    </row>
    <row r="25" spans="2:13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3" x14ac:dyDescent="0.25">
      <c r="B26" s="26" t="s">
        <v>21</v>
      </c>
      <c r="C26" s="27"/>
      <c r="D26" s="27"/>
      <c r="E26" s="27"/>
      <c r="F26" s="28"/>
      <c r="G26" s="21"/>
      <c r="H26" s="9">
        <v>292176</v>
      </c>
      <c r="I26" s="10"/>
      <c r="J26" s="10"/>
      <c r="K26" s="7"/>
    </row>
    <row r="27" spans="2:13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3" x14ac:dyDescent="0.25">
      <c r="B28" s="26" t="s">
        <v>31</v>
      </c>
      <c r="C28" s="27"/>
      <c r="D28" s="27"/>
      <c r="E28" s="27"/>
      <c r="F28" s="28"/>
      <c r="G28" s="21"/>
      <c r="H28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+7000+2650-3636+5050+1400+5750+1400+5550+2450+7250+1250+8400+2650-28276.3+5250+1900-4848+13050+1550+11000+1100+4050+3250-32110.33+8200+1800+5750+1850+6200+2250+6900+2000+3800+1650-216398.9+25350+2200-8387.02+7200+1800-100+5300+1700-6061+8700+1900+8800+1700+9150+1450-1500+6750+1900+8250+2050+6200+1350-81753.02+8300+2200+5050+1950+5750+3000-5666+6900+2200+13750+3150+16100+2350+7350+1700+8100+1950+9250+2050+8850+2300+8950+1400-6937.77+7200+2150-2424+5300+1350-15031+5300+1700+13000+2150-10731.91+12050+1450+12550+3800+5300+2300+5900+3050+8700+1850+7500+1250-18963.59-37727.85+9300+2900+6550+1900+10100+2900+2200+5950-2424+2800+2800+108+13050+1800+9950+1550-155018.43+5450+2800-25460.64+11200+2350+2650+1500+9950+750-35333.4+4100+2000+6000+1250+11950+2850+5250+2950+7750+1850+11100+1850-71824.78+3350+2600-15603.19+5300+2600+12250+1750+8050+2300-2424+8600+1750-2424+6700+1450+8350+2300+10500+2150-36000+6950+600+3600+2750-400+10000+1900-32448.32+7650+2000+9500+2600+7750+1450-16610+8550+1650+5750+1750-5897.59+6650+1950+7150+2100+3500+1950-6061+9650+2600+9800+1850</f>
        <v>94597.289999999979</v>
      </c>
      <c r="I28" s="10"/>
      <c r="J28" s="10"/>
      <c r="K28" s="7"/>
      <c r="L28" s="7"/>
    </row>
    <row r="29" spans="2:13" x14ac:dyDescent="0.25">
      <c r="B29" s="29" t="s">
        <v>23</v>
      </c>
      <c r="C29" s="30"/>
      <c r="D29" s="30"/>
      <c r="E29" s="30"/>
      <c r="F29" s="31"/>
      <c r="G29" s="20">
        <v>44720</v>
      </c>
      <c r="H29" s="3">
        <f>H30+H31+H32+H33+H35+H36+H34</f>
        <v>147740.27999999991</v>
      </c>
      <c r="I29" s="10"/>
      <c r="J29" s="10"/>
      <c r="K29" s="7"/>
    </row>
    <row r="30" spans="2:13" x14ac:dyDescent="0.25">
      <c r="B30" s="26" t="s">
        <v>10</v>
      </c>
      <c r="C30" s="27"/>
      <c r="D30" s="27"/>
      <c r="E30" s="27"/>
      <c r="F30" s="28"/>
      <c r="G30" s="22"/>
      <c r="H30" s="11">
        <v>0</v>
      </c>
      <c r="I30" s="10"/>
      <c r="J30" s="10"/>
      <c r="K30" s="7"/>
    </row>
    <row r="31" spans="2:13" x14ac:dyDescent="0.25">
      <c r="B31" s="26" t="s">
        <v>13</v>
      </c>
      <c r="C31" s="27"/>
      <c r="D31" s="27"/>
      <c r="E31" s="27"/>
      <c r="F31" s="28"/>
      <c r="G31" s="22"/>
      <c r="H31" s="9">
        <f>110000+110000-123880.54+153083.33-138509.66+153083.33-2500-142511.87+153083.33-156337.73+153083.33-130120.22</f>
        <v>138473.2999999999</v>
      </c>
      <c r="I31" s="15"/>
      <c r="J31" s="10"/>
      <c r="K31" s="7"/>
    </row>
    <row r="32" spans="2:13" x14ac:dyDescent="0.25">
      <c r="B32" s="26" t="s">
        <v>19</v>
      </c>
      <c r="C32" s="27"/>
      <c r="D32" s="27"/>
      <c r="E32" s="27"/>
      <c r="F32" s="28"/>
      <c r="G32" s="22"/>
      <c r="H32" s="9">
        <v>0</v>
      </c>
      <c r="I32" s="10"/>
      <c r="J32" s="10"/>
      <c r="K32" s="7"/>
      <c r="L32" s="7"/>
      <c r="M32" s="7"/>
    </row>
    <row r="33" spans="2:12" x14ac:dyDescent="0.25">
      <c r="B33" s="26" t="s">
        <v>21</v>
      </c>
      <c r="C33" s="27"/>
      <c r="D33" s="27"/>
      <c r="E33" s="27"/>
      <c r="F33" s="28"/>
      <c r="G33" s="22"/>
      <c r="H33" s="9">
        <v>0</v>
      </c>
      <c r="I33" s="10"/>
      <c r="J33" s="10"/>
    </row>
    <row r="34" spans="2:12" x14ac:dyDescent="0.25">
      <c r="B34" s="26" t="s">
        <v>11</v>
      </c>
      <c r="C34" s="27"/>
      <c r="D34" s="27"/>
      <c r="E34" s="27"/>
      <c r="F34" s="28"/>
      <c r="G34" s="22"/>
      <c r="H34" s="9">
        <v>0</v>
      </c>
      <c r="I34" s="10"/>
      <c r="J34" s="10"/>
    </row>
    <row r="35" spans="2:12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2" x14ac:dyDescent="0.25">
      <c r="B36" s="26" t="s">
        <v>30</v>
      </c>
      <c r="C36" s="27"/>
      <c r="D36" s="27"/>
      <c r="E36" s="27"/>
      <c r="F36" s="28"/>
      <c r="G36" s="22"/>
      <c r="H36" s="9">
        <f>10141+5277+3518-18833.35+10141+19558-28916.67+8382</f>
        <v>9266.9800000000032</v>
      </c>
      <c r="I36" s="10"/>
      <c r="J36" s="10"/>
    </row>
    <row r="37" spans="2:12" x14ac:dyDescent="0.25">
      <c r="B37" s="45" t="s">
        <v>24</v>
      </c>
      <c r="C37" s="46"/>
      <c r="D37" s="46"/>
      <c r="E37" s="46"/>
      <c r="F37" s="47"/>
      <c r="G37" s="23">
        <v>44720</v>
      </c>
      <c r="H37" s="4">
        <f>SUM(H38:H49)</f>
        <v>1212</v>
      </c>
      <c r="I37" s="10"/>
      <c r="J37" s="10"/>
    </row>
    <row r="38" spans="2:12" x14ac:dyDescent="0.25">
      <c r="B38" s="26" t="s">
        <v>10</v>
      </c>
      <c r="C38" s="27"/>
      <c r="D38" s="27"/>
      <c r="E38" s="27"/>
      <c r="F38" s="28"/>
      <c r="G38" s="21"/>
      <c r="H38" s="11">
        <v>0</v>
      </c>
      <c r="I38" s="10"/>
      <c r="J38" s="10"/>
    </row>
    <row r="39" spans="2:12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2" x14ac:dyDescent="0.25">
      <c r="B40" s="26" t="s">
        <v>12</v>
      </c>
      <c r="C40" s="27"/>
      <c r="D40" s="27"/>
      <c r="E40" s="27"/>
      <c r="F40" s="28"/>
      <c r="G40" s="21"/>
      <c r="H40" s="11">
        <v>0</v>
      </c>
      <c r="I40" s="10"/>
      <c r="J40" s="10"/>
    </row>
    <row r="41" spans="2:12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2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2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2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2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2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2" x14ac:dyDescent="0.25">
      <c r="B47" s="26" t="s">
        <v>19</v>
      </c>
      <c r="C47" s="27"/>
      <c r="D47" s="27"/>
      <c r="E47" s="27"/>
      <c r="F47" s="28"/>
      <c r="G47" s="21"/>
      <c r="H47" s="9">
        <v>1212</v>
      </c>
      <c r="I47" s="10"/>
      <c r="J47" s="10"/>
    </row>
    <row r="48" spans="2:12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45" t="s">
        <v>25</v>
      </c>
      <c r="C50" s="46"/>
      <c r="D50" s="46"/>
      <c r="E50" s="46"/>
      <c r="F50" s="47"/>
      <c r="G50" s="23">
        <v>44720</v>
      </c>
      <c r="H50" s="4">
        <f>SUM(H51:H56)</f>
        <v>0</v>
      </c>
      <c r="I50" s="10"/>
      <c r="J50" s="10"/>
    </row>
    <row r="51" spans="2:12" x14ac:dyDescent="0.25">
      <c r="B51" s="26" t="s">
        <v>10</v>
      </c>
      <c r="C51" s="27"/>
      <c r="D51" s="27"/>
      <c r="E51" s="27"/>
      <c r="F51" s="28"/>
      <c r="G51" s="22"/>
      <c r="H51" s="11">
        <v>0</v>
      </c>
      <c r="I51" s="10"/>
      <c r="J51" s="10"/>
    </row>
    <row r="52" spans="2:12" x14ac:dyDescent="0.25">
      <c r="B52" s="26" t="s">
        <v>13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19</v>
      </c>
      <c r="C53" s="27"/>
      <c r="D53" s="27"/>
      <c r="E53" s="27"/>
      <c r="F53" s="28"/>
      <c r="G53" s="22"/>
      <c r="H53" s="9">
        <v>0</v>
      </c>
      <c r="I53" s="10"/>
      <c r="J53" s="10"/>
    </row>
    <row r="54" spans="2:12" x14ac:dyDescent="0.25">
      <c r="B54" s="26" t="s">
        <v>21</v>
      </c>
      <c r="C54" s="27"/>
      <c r="D54" s="27"/>
      <c r="E54" s="27"/>
      <c r="F54" s="28"/>
      <c r="G54" s="22"/>
      <c r="H54" s="2">
        <v>0</v>
      </c>
      <c r="I54" s="10"/>
      <c r="J54" s="10"/>
      <c r="K54" s="7"/>
    </row>
    <row r="55" spans="2:12" x14ac:dyDescent="0.25">
      <c r="B55" s="26" t="s">
        <v>11</v>
      </c>
      <c r="C55" s="27"/>
      <c r="D55" s="27"/>
      <c r="E55" s="27"/>
      <c r="F55" s="28"/>
      <c r="G55" s="22"/>
      <c r="H55" s="2">
        <v>0</v>
      </c>
      <c r="I55" s="10"/>
      <c r="J55" s="10"/>
    </row>
    <row r="56" spans="2:12" x14ac:dyDescent="0.25">
      <c r="B56" s="26" t="s">
        <v>22</v>
      </c>
      <c r="C56" s="27"/>
      <c r="D56" s="27"/>
      <c r="E56" s="27"/>
      <c r="F56" s="28"/>
      <c r="G56" s="22"/>
      <c r="H56" s="2">
        <v>0</v>
      </c>
      <c r="I56" s="10"/>
      <c r="J56" s="10"/>
    </row>
    <row r="57" spans="2:12" x14ac:dyDescent="0.25">
      <c r="B57" s="48" t="s">
        <v>26</v>
      </c>
      <c r="C57" s="49"/>
      <c r="D57" s="49"/>
      <c r="E57" s="49"/>
      <c r="F57" s="50"/>
      <c r="G57" s="24">
        <v>44720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+17251.07+2073.31+0.04-19324.38-141072+0.26+0.03+46010.59+20593.26+2162.68+673095.15+30299.61-0.27-726150.7-46010.59+2700+2700-5400</f>
        <v>4533.1599999991886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v>0</v>
      </c>
      <c r="I58" s="10"/>
      <c r="J58" s="10"/>
    </row>
    <row r="59" spans="2:12" x14ac:dyDescent="0.25">
      <c r="B59" s="42" t="s">
        <v>28</v>
      </c>
      <c r="C59" s="43"/>
      <c r="D59" s="43"/>
      <c r="E59" s="43"/>
      <c r="F59" s="44"/>
      <c r="G59" s="22"/>
      <c r="H59" s="6">
        <f>H14+H29-H37-H50+H57-H58</f>
        <v>2721355.2099999986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29</v>
      </c>
      <c r="C61" s="16"/>
      <c r="D61" s="16"/>
      <c r="E61" s="16"/>
      <c r="F61" s="16"/>
      <c r="G61" s="8"/>
      <c r="H61" s="12"/>
      <c r="I61" s="10"/>
      <c r="J61" s="10"/>
      <c r="K61" s="7"/>
    </row>
    <row r="62" spans="2:12" x14ac:dyDescent="0.25">
      <c r="H62" s="7"/>
    </row>
    <row r="64" spans="2:12" x14ac:dyDescent="0.25">
      <c r="H64" s="7"/>
    </row>
  </sheetData>
  <mergeCells count="55"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38:F38"/>
    <mergeCell ref="B47:F47"/>
    <mergeCell ref="B46:F46"/>
    <mergeCell ref="B42:F42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2022-06-09T05:40:06Z</dcterms:modified>
  <cp:category/>
  <cp:contentStatus/>
</cp:coreProperties>
</file>